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siti_amaliah_giz_de/Documents/Documents/35. GESIT (21.2167.1-001.00)/Regional Consultant in East Kalimantan/83491545 Tender Document/"/>
    </mc:Choice>
  </mc:AlternateContent>
  <xr:revisionPtr revIDLastSave="7" documentId="8_{7D428EA0-0395-4B7C-BE26-85F5C119F433}" xr6:coauthVersionLast="47" xr6:coauthVersionMax="47" xr10:uidLastSave="{54F8E5CF-CF2D-4B54-9EB3-B82005DB149A}"/>
  <bookViews>
    <workbookView xWindow="-110" yWindow="-110" windowWidth="19420" windowHeight="10300" tabRatio="500" xr2:uid="{00000000-000D-0000-FFFF-FFFF00000000}"/>
  </bookViews>
  <sheets>
    <sheet name="Blat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E23" i="1" s="1"/>
  <c r="F23" i="1" s="1"/>
  <c r="C22" i="1"/>
  <c r="E22" i="1" s="1"/>
  <c r="F22" i="1" s="1"/>
  <c r="E19" i="1"/>
  <c r="F19" i="1" s="1"/>
  <c r="C24" i="1"/>
  <c r="E24" i="1" s="1"/>
  <c r="F24" i="1" s="1"/>
  <c r="E20" i="1"/>
  <c r="F20" i="1" s="1"/>
  <c r="C21" i="1"/>
  <c r="E21" i="1" s="1"/>
  <c r="F21" i="1" s="1"/>
  <c r="C20" i="1"/>
  <c r="F26" i="1" l="1"/>
  <c r="A25" i="1"/>
  <c r="E18" i="1"/>
  <c r="E25" i="1" l="1"/>
  <c r="E26" i="1" s="1"/>
</calcChain>
</file>

<file path=xl/sharedStrings.xml><?xml version="1.0" encoding="utf-8"?>
<sst xmlns="http://schemas.openxmlformats.org/spreadsheetml/2006/main" count="47" uniqueCount="39">
  <si>
    <t>Name (Expert):</t>
  </si>
  <si>
    <t>Street:</t>
  </si>
  <si>
    <t>Area Code, Place:</t>
  </si>
  <si>
    <t>Telephone / Email:</t>
  </si>
  <si>
    <t>Country:</t>
  </si>
  <si>
    <t>Description</t>
  </si>
  <si>
    <t>Amount</t>
  </si>
  <si>
    <t>Type of reimbursement*</t>
  </si>
  <si>
    <t>Date, Signature of bidder/contractor</t>
  </si>
  <si>
    <t>Date, Signature GIZ</t>
  </si>
  <si>
    <t>lump sum / day</t>
  </si>
  <si>
    <t>lump sum / flight</t>
  </si>
  <si>
    <t>lump sum</t>
  </si>
  <si>
    <t>against evidence</t>
  </si>
  <si>
    <t>lump sum/day</t>
  </si>
  <si>
    <t>time sheets</t>
  </si>
  <si>
    <t>lump sum / night</t>
  </si>
  <si>
    <t>** please specify</t>
  </si>
  <si>
    <t>Name and address of bidder/contractor</t>
  </si>
  <si>
    <t>Date of birth:</t>
  </si>
  <si>
    <t>Quantity</t>
  </si>
  <si>
    <t xml:space="preserve">Note : </t>
  </si>
  <si>
    <t xml:space="preserve">- Price shall exclusive the VAT </t>
  </si>
  <si>
    <t>Project number: 21.2167.1-001.00</t>
  </si>
  <si>
    <t>Country of assignment: Indonesia</t>
  </si>
  <si>
    <t>Currency: IDR</t>
  </si>
  <si>
    <t>Fee days home country (no. 3.1.1 General Terms Conditions)</t>
  </si>
  <si>
    <t>Project:  Green Jobs for Social Inclusion and Sustainable Transformation (GESIT) Project</t>
  </si>
  <si>
    <t>info EUR as of 20.06.2025 is IDR18.519</t>
  </si>
  <si>
    <t>CO2 Compensation</t>
  </si>
  <si>
    <t xml:space="preserve">Transportation </t>
  </si>
  <si>
    <t>\</t>
  </si>
  <si>
    <t>Per diem (no.3.1.2.2 General Terms Conditions)</t>
  </si>
  <si>
    <t>Accommodation (no.3.1.2.3 General Terms Conditions)</t>
  </si>
  <si>
    <t>Air travel (no.3.1.2.1 General Terms Conditions)</t>
  </si>
  <si>
    <t>- Price should inclusive the income tax of 2% (PPh 21)</t>
  </si>
  <si>
    <t>Contract-No.: 83491545</t>
  </si>
  <si>
    <t>Period of assignment: July 2025 - February 2026</t>
  </si>
  <si>
    <t>Price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</si>
</sst>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-[$IDR]\ * #,##0_-;\-[$IDR]\ * #,##0_-;_-[$IDR]\ * &quot;-&quot;_-;_-@_-"/>
    <numFmt numFmtId="166" formatCode="_-[$EUR]\ * #,##0_-;\-[$EUR]\ * #,##0_-;_-[$EUR]\ * &quot;-&quot;??_-;_-@_-"/>
    <numFmt numFmtId="167" formatCode="_-[$IDR]\ * #,##0_-;\-[$IDR]\ * #,##0_-;_-[$IDR]\ * &quot;-&quot;??_-;_-@_-"/>
    <numFmt numFmtId="168" formatCode="_-[$EUR]\ * #,##0_-;\-[$EUR]\ * #,##0_-;_-[$EUR]\ * &quot;-&quot;_-;_-@_-"/>
  </numFmts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5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8" fillId="0" borderId="0" xfId="0" applyFont="1" applyAlignment="1">
      <alignment vertical="top"/>
    </xf>
    <xf numFmtId="0" fontId="9" fillId="0" borderId="0" xfId="0" applyFont="1"/>
    <xf numFmtId="0" fontId="10" fillId="0" borderId="0" xfId="0" applyFont="1"/>
    <xf numFmtId="0" fontId="3" fillId="0" borderId="0" xfId="0" applyFont="1"/>
    <xf numFmtId="0" fontId="10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0" fillId="0" borderId="2" xfId="0" applyFont="1" applyBorder="1"/>
    <xf numFmtId="0" fontId="9" fillId="3" borderId="7" xfId="0" applyFont="1" applyFill="1" applyBorder="1" applyAlignment="1">
      <alignment vertical="top"/>
    </xf>
    <xf numFmtId="0" fontId="9" fillId="3" borderId="8" xfId="0" applyFont="1" applyFill="1" applyBorder="1" applyAlignment="1">
      <alignment vertical="top"/>
    </xf>
    <xf numFmtId="0" fontId="9" fillId="3" borderId="9" xfId="0" applyFont="1" applyFill="1" applyBorder="1" applyAlignment="1">
      <alignment vertical="top"/>
    </xf>
    <xf numFmtId="0" fontId="8" fillId="0" borderId="0" xfId="0" applyFont="1" applyAlignment="1">
      <alignment horizontal="center"/>
    </xf>
    <xf numFmtId="0" fontId="13" fillId="0" borderId="0" xfId="0" applyFont="1"/>
    <xf numFmtId="0" fontId="8" fillId="0" borderId="0" xfId="0" applyFont="1" applyAlignment="1">
      <alignment vertical="top" wrapText="1"/>
    </xf>
    <xf numFmtId="0" fontId="10" fillId="2" borderId="11" xfId="0" applyFont="1" applyFill="1" applyBorder="1" applyAlignment="1">
      <alignment horizontal="left"/>
    </xf>
    <xf numFmtId="0" fontId="10" fillId="2" borderId="11" xfId="0" applyFont="1" applyFill="1" applyBorder="1"/>
    <xf numFmtId="0" fontId="10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/>
      <protection locked="0"/>
    </xf>
    <xf numFmtId="3" fontId="10" fillId="0" borderId="1" xfId="0" applyNumberFormat="1" applyFont="1" applyBorder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>
      <alignment horizontal="left" vertical="top"/>
    </xf>
    <xf numFmtId="0" fontId="9" fillId="3" borderId="17" xfId="0" applyFont="1" applyFill="1" applyBorder="1" applyAlignment="1">
      <alignment horizontal="center" vertical="top"/>
    </xf>
    <xf numFmtId="0" fontId="10" fillId="0" borderId="19" xfId="0" applyFont="1" applyBorder="1" applyAlignment="1">
      <alignment horizontal="center"/>
    </xf>
    <xf numFmtId="0" fontId="2" fillId="0" borderId="0" xfId="0" quotePrefix="1" applyFont="1"/>
    <xf numFmtId="0" fontId="8" fillId="0" borderId="0" xfId="0" applyFont="1"/>
    <xf numFmtId="0" fontId="9" fillId="3" borderId="8" xfId="0" applyFont="1" applyFill="1" applyBorder="1" applyAlignment="1">
      <alignment horizontal="center" vertical="top"/>
    </xf>
    <xf numFmtId="164" fontId="3" fillId="0" borderId="0" xfId="3" applyNumberFormat="1" applyFont="1"/>
    <xf numFmtId="3" fontId="10" fillId="0" borderId="6" xfId="0" applyNumberFormat="1" applyFont="1" applyBorder="1"/>
    <xf numFmtId="168" fontId="12" fillId="0" borderId="0" xfId="0" applyNumberFormat="1" applyFont="1"/>
    <xf numFmtId="166" fontId="9" fillId="4" borderId="0" xfId="0" applyNumberFormat="1" applyFont="1" applyFill="1"/>
    <xf numFmtId="0" fontId="1" fillId="0" borderId="0" xfId="0" applyFont="1"/>
    <xf numFmtId="168" fontId="16" fillId="0" borderId="0" xfId="0" applyNumberFormat="1" applyFont="1"/>
    <xf numFmtId="167" fontId="9" fillId="0" borderId="3" xfId="0" applyNumberFormat="1" applyFont="1" applyBorder="1"/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2" fontId="9" fillId="0" borderId="16" xfId="0" applyNumberFormat="1" applyFont="1" applyBorder="1" applyAlignment="1">
      <alignment horizontal="right" vertical="top"/>
    </xf>
    <xf numFmtId="2" fontId="9" fillId="0" borderId="15" xfId="0" applyNumberFormat="1" applyFont="1" applyBorder="1" applyAlignment="1">
      <alignment horizontal="right" vertical="top"/>
    </xf>
    <xf numFmtId="2" fontId="9" fillId="0" borderId="14" xfId="0" applyNumberFormat="1" applyFont="1" applyBorder="1" applyAlignment="1">
      <alignment horizontal="right" vertical="top"/>
    </xf>
    <xf numFmtId="0" fontId="9" fillId="0" borderId="10" xfId="0" applyFont="1" applyBorder="1" applyAlignment="1">
      <alignment horizontal="center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/>
      <protection locked="0"/>
    </xf>
    <xf numFmtId="0" fontId="3" fillId="0" borderId="11" xfId="0" applyFont="1" applyBorder="1" applyAlignment="1" applyProtection="1">
      <alignment horizontal="left"/>
      <protection locked="0"/>
    </xf>
    <xf numFmtId="0" fontId="17" fillId="0" borderId="0" xfId="0" applyFont="1"/>
    <xf numFmtId="165" fontId="18" fillId="0" borderId="0" xfId="0" applyNumberFormat="1" applyFont="1" applyAlignment="1" applyProtection="1">
      <alignment horizontal="left" vertical="top"/>
      <protection locked="0"/>
    </xf>
    <xf numFmtId="0" fontId="9" fillId="5" borderId="4" xfId="0" applyFont="1" applyFill="1" applyBorder="1"/>
    <xf numFmtId="0" fontId="9" fillId="5" borderId="18" xfId="0" applyFont="1" applyFill="1" applyBorder="1" applyAlignment="1">
      <alignment horizontal="center"/>
    </xf>
    <xf numFmtId="3" fontId="9" fillId="5" borderId="5" xfId="0" applyNumberFormat="1" applyFont="1" applyFill="1" applyBorder="1" applyAlignment="1" applyProtection="1">
      <alignment horizontal="left"/>
      <protection locked="0"/>
    </xf>
    <xf numFmtId="0" fontId="9" fillId="5" borderId="5" xfId="0" applyFont="1" applyFill="1" applyBorder="1" applyProtection="1">
      <protection locked="0"/>
    </xf>
    <xf numFmtId="3" fontId="9" fillId="5" borderId="6" xfId="0" applyNumberFormat="1" applyFont="1" applyFill="1" applyBorder="1"/>
  </cellXfs>
  <cellStyles count="4">
    <cellStyle name="Comma" xfId="3" builtinId="3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4"/>
  <sheetViews>
    <sheetView showGridLines="0" tabSelected="1" topLeftCell="A5" zoomScale="85" zoomScaleNormal="85" zoomScalePageLayoutView="72" workbookViewId="0">
      <selection activeCell="G16" sqref="G16"/>
    </sheetView>
  </sheetViews>
  <sheetFormatPr defaultColWidth="11" defaultRowHeight="15.5" x14ac:dyDescent="0.35"/>
  <cols>
    <col min="1" max="1" width="53.6640625" customWidth="1"/>
    <col min="2" max="2" width="10.75" customWidth="1"/>
    <col min="3" max="3" width="18.5" customWidth="1"/>
    <col min="4" max="4" width="21.5" customWidth="1"/>
    <col min="5" max="5" width="26" customWidth="1"/>
    <col min="6" max="6" width="0" hidden="1" customWidth="1"/>
    <col min="7" max="7" width="16.08203125" customWidth="1"/>
    <col min="8" max="8" width="2.25" hidden="1" customWidth="1"/>
  </cols>
  <sheetData>
    <row r="2" spans="1:8" s="1" customFormat="1" ht="28.5" x14ac:dyDescent="0.65">
      <c r="A2" s="38" t="s">
        <v>38</v>
      </c>
      <c r="B2" s="38"/>
      <c r="C2" s="38"/>
      <c r="D2" s="38"/>
      <c r="E2" s="38"/>
    </row>
    <row r="3" spans="1:8" s="14" customFormat="1" ht="14.5" x14ac:dyDescent="0.35">
      <c r="A3" s="13"/>
      <c r="B3" s="13"/>
      <c r="C3" s="13"/>
      <c r="D3" s="13"/>
      <c r="E3" s="13"/>
    </row>
    <row r="4" spans="1:8" s="8" customFormat="1" ht="18.75" customHeight="1" x14ac:dyDescent="0.35">
      <c r="A4" s="2" t="s">
        <v>18</v>
      </c>
      <c r="B4" s="2"/>
      <c r="C4" s="15"/>
      <c r="D4" s="44"/>
      <c r="E4" s="44"/>
      <c r="H4" s="8" t="s">
        <v>10</v>
      </c>
    </row>
    <row r="5" spans="1:8" s="8" customFormat="1" ht="18.75" customHeight="1" x14ac:dyDescent="0.35">
      <c r="A5" s="2"/>
      <c r="B5" s="2"/>
      <c r="C5" s="15" t="s">
        <v>0</v>
      </c>
      <c r="D5" s="21"/>
      <c r="E5" s="21"/>
      <c r="H5" s="8" t="s">
        <v>15</v>
      </c>
    </row>
    <row r="6" spans="1:8" s="8" customFormat="1" ht="18.75" customHeight="1" x14ac:dyDescent="0.35">
      <c r="A6" s="2"/>
      <c r="B6" s="2"/>
      <c r="C6" s="15" t="s">
        <v>19</v>
      </c>
      <c r="D6" s="21"/>
      <c r="E6" s="21"/>
    </row>
    <row r="7" spans="1:8" s="8" customFormat="1" ht="18.75" customHeight="1" x14ac:dyDescent="0.35">
      <c r="A7" s="2"/>
      <c r="B7" s="2"/>
      <c r="C7" s="15" t="s">
        <v>1</v>
      </c>
      <c r="D7" s="45"/>
      <c r="E7" s="45"/>
    </row>
    <row r="8" spans="1:8" s="8" customFormat="1" ht="18.75" customHeight="1" x14ac:dyDescent="0.35">
      <c r="A8" s="2"/>
      <c r="B8" s="2"/>
      <c r="C8" s="15" t="s">
        <v>2</v>
      </c>
      <c r="D8" s="45"/>
      <c r="E8" s="45"/>
      <c r="H8" s="8" t="s">
        <v>14</v>
      </c>
    </row>
    <row r="9" spans="1:8" s="8" customFormat="1" ht="18.75" customHeight="1" x14ac:dyDescent="0.35">
      <c r="C9" s="15" t="s">
        <v>3</v>
      </c>
      <c r="D9" s="22"/>
      <c r="E9" s="22"/>
    </row>
    <row r="10" spans="1:8" s="8" customFormat="1" ht="18.75" customHeight="1" x14ac:dyDescent="0.35">
      <c r="C10" s="15" t="s">
        <v>4</v>
      </c>
      <c r="D10" s="46"/>
      <c r="E10" s="46"/>
      <c r="H10" s="8" t="s">
        <v>16</v>
      </c>
    </row>
    <row r="11" spans="1:8" s="8" customFormat="1" ht="18.75" customHeight="1" x14ac:dyDescent="0.35">
      <c r="A11" s="2" t="s">
        <v>36</v>
      </c>
      <c r="B11" s="2"/>
      <c r="C11" s="25"/>
      <c r="D11" s="25"/>
      <c r="E11" s="25"/>
      <c r="H11" s="8" t="s">
        <v>13</v>
      </c>
    </row>
    <row r="12" spans="1:8" s="8" customFormat="1" ht="18.75" customHeight="1" x14ac:dyDescent="0.35">
      <c r="A12" s="2" t="s">
        <v>27</v>
      </c>
      <c r="B12" s="2"/>
      <c r="C12" s="25"/>
      <c r="D12" s="25"/>
      <c r="E12" s="25"/>
      <c r="H12" s="8" t="s">
        <v>11</v>
      </c>
    </row>
    <row r="13" spans="1:8" s="8" customFormat="1" ht="18.75" customHeight="1" x14ac:dyDescent="0.35">
      <c r="A13" s="2" t="s">
        <v>23</v>
      </c>
      <c r="B13" s="2"/>
      <c r="C13" s="25"/>
      <c r="D13" s="25"/>
      <c r="E13" s="25"/>
    </row>
    <row r="14" spans="1:8" s="8" customFormat="1" ht="18.75" customHeight="1" x14ac:dyDescent="0.35">
      <c r="A14" s="2" t="s">
        <v>37</v>
      </c>
      <c r="B14" s="2"/>
      <c r="C14" s="25"/>
      <c r="D14" s="25"/>
      <c r="E14" s="25"/>
    </row>
    <row r="15" spans="1:8" s="8" customFormat="1" ht="18.75" customHeight="1" x14ac:dyDescent="0.35">
      <c r="A15" s="2" t="s">
        <v>24</v>
      </c>
      <c r="B15" s="2"/>
      <c r="C15" s="25"/>
      <c r="D15" s="25"/>
      <c r="E15" s="25"/>
      <c r="H15" s="8" t="s">
        <v>12</v>
      </c>
    </row>
    <row r="16" spans="1:8" s="8" customFormat="1" ht="14.5" x14ac:dyDescent="0.35">
      <c r="A16" s="3" t="s">
        <v>25</v>
      </c>
      <c r="B16" s="3"/>
      <c r="C16" s="48">
        <v>18519</v>
      </c>
      <c r="D16" s="39"/>
      <c r="E16" s="39"/>
      <c r="H16" s="8" t="s">
        <v>13</v>
      </c>
    </row>
    <row r="17" spans="1:8" s="8" customFormat="1" ht="15" thickBot="1" x14ac:dyDescent="0.4">
      <c r="A17" s="43"/>
      <c r="B17" s="43"/>
      <c r="C17" s="43"/>
      <c r="D17" s="43"/>
      <c r="E17" s="43"/>
    </row>
    <row r="18" spans="1:8" s="8" customFormat="1" ht="15" thickBot="1" x14ac:dyDescent="0.4">
      <c r="A18" s="10" t="s">
        <v>5</v>
      </c>
      <c r="B18" s="26" t="s">
        <v>20</v>
      </c>
      <c r="C18" s="30" t="s">
        <v>6</v>
      </c>
      <c r="D18" s="11" t="s">
        <v>7</v>
      </c>
      <c r="E18" s="12" t="str">
        <f>CONCATENATE("Total in ",C16)</f>
        <v>Total in 18519</v>
      </c>
    </row>
    <row r="19" spans="1:8" s="8" customFormat="1" ht="14.5" x14ac:dyDescent="0.35">
      <c r="A19" s="49" t="s">
        <v>26</v>
      </c>
      <c r="B19" s="50">
        <v>92</v>
      </c>
      <c r="C19" s="51">
        <v>0</v>
      </c>
      <c r="D19" s="52" t="s">
        <v>15</v>
      </c>
      <c r="E19" s="53">
        <f>B19*C19</f>
        <v>0</v>
      </c>
      <c r="F19" s="33">
        <f>E19/C16</f>
        <v>0</v>
      </c>
    </row>
    <row r="20" spans="1:8" s="8" customFormat="1" ht="14.5" x14ac:dyDescent="0.35">
      <c r="A20" s="9" t="s">
        <v>32</v>
      </c>
      <c r="B20" s="27">
        <v>8</v>
      </c>
      <c r="C20" s="23">
        <f>23*C16</f>
        <v>425937</v>
      </c>
      <c r="D20" s="18" t="s">
        <v>10</v>
      </c>
      <c r="E20" s="32">
        <f t="shared" ref="E20:E24" si="0">B20*C20</f>
        <v>3407496</v>
      </c>
      <c r="F20" s="33">
        <f>E20/C16</f>
        <v>184</v>
      </c>
      <c r="H20" s="8" t="s">
        <v>12</v>
      </c>
    </row>
    <row r="21" spans="1:8" s="8" customFormat="1" ht="14.5" x14ac:dyDescent="0.35">
      <c r="A21" s="9" t="s">
        <v>33</v>
      </c>
      <c r="B21" s="27">
        <v>6</v>
      </c>
      <c r="C21" s="23">
        <f>52*C16</f>
        <v>962988</v>
      </c>
      <c r="D21" s="18" t="s">
        <v>13</v>
      </c>
      <c r="E21" s="32">
        <f t="shared" si="0"/>
        <v>5777928</v>
      </c>
      <c r="F21" s="33">
        <f>E21/C16</f>
        <v>312</v>
      </c>
    </row>
    <row r="22" spans="1:8" s="8" customFormat="1" ht="14.5" x14ac:dyDescent="0.35">
      <c r="A22" s="9" t="s">
        <v>34</v>
      </c>
      <c r="B22" s="27">
        <v>4</v>
      </c>
      <c r="C22" s="23">
        <f>131*C16</f>
        <v>2425989</v>
      </c>
      <c r="D22" s="18" t="s">
        <v>13</v>
      </c>
      <c r="E22" s="32">
        <f t="shared" si="0"/>
        <v>9703956</v>
      </c>
      <c r="F22" s="33">
        <f>E22/C16</f>
        <v>524</v>
      </c>
    </row>
    <row r="23" spans="1:8" s="8" customFormat="1" ht="14.5" x14ac:dyDescent="0.35">
      <c r="A23" s="9" t="s">
        <v>29</v>
      </c>
      <c r="B23" s="27">
        <v>4</v>
      </c>
      <c r="C23" s="23">
        <f>14*C16</f>
        <v>259266</v>
      </c>
      <c r="D23" s="18" t="s">
        <v>13</v>
      </c>
      <c r="E23" s="32">
        <f t="shared" ref="E23" si="1">B23*C23</f>
        <v>1037064</v>
      </c>
      <c r="F23" s="33">
        <f>E23/C16</f>
        <v>56</v>
      </c>
    </row>
    <row r="24" spans="1:8" s="8" customFormat="1" ht="14.5" x14ac:dyDescent="0.35">
      <c r="A24" s="9" t="s">
        <v>30</v>
      </c>
      <c r="B24" s="27">
        <v>2</v>
      </c>
      <c r="C24" s="23">
        <f>31*C16</f>
        <v>574089</v>
      </c>
      <c r="D24" s="18" t="s">
        <v>13</v>
      </c>
      <c r="E24" s="32">
        <f t="shared" si="0"/>
        <v>1148178</v>
      </c>
      <c r="F24" s="33">
        <f>E24/C16</f>
        <v>62</v>
      </c>
    </row>
    <row r="25" spans="1:8" s="8" customFormat="1" ht="16.5" customHeight="1" thickBot="1" x14ac:dyDescent="0.4">
      <c r="A25" s="40" t="str">
        <f>CONCATENATE("Total in ",C16,":")</f>
        <v>Total in 18519:</v>
      </c>
      <c r="B25" s="41"/>
      <c r="C25" s="41"/>
      <c r="D25" s="42"/>
      <c r="E25" s="37">
        <f>SUM(E19:E24)</f>
        <v>21074622</v>
      </c>
    </row>
    <row r="26" spans="1:8" s="8" customFormat="1" ht="14.5" x14ac:dyDescent="0.35">
      <c r="A26" s="47" t="s">
        <v>28</v>
      </c>
      <c r="B26" s="4"/>
      <c r="C26" s="6"/>
      <c r="D26" s="4"/>
      <c r="E26" s="34">
        <f>E25/C16</f>
        <v>1138</v>
      </c>
      <c r="F26" s="36">
        <f>SUM(F19:F24)</f>
        <v>1138</v>
      </c>
    </row>
    <row r="27" spans="1:8" s="8" customFormat="1" ht="14.5" x14ac:dyDescent="0.35">
      <c r="A27" s="24" t="s">
        <v>17</v>
      </c>
      <c r="B27" s="24"/>
      <c r="C27" s="5"/>
      <c r="D27" s="5"/>
      <c r="E27" s="5"/>
      <c r="F27" s="35" t="s">
        <v>31</v>
      </c>
    </row>
    <row r="28" spans="1:8" s="8" customFormat="1" ht="14.5" x14ac:dyDescent="0.35">
      <c r="A28" s="5"/>
      <c r="B28" s="5"/>
      <c r="C28" s="5"/>
      <c r="D28" s="5"/>
      <c r="E28" s="5"/>
    </row>
    <row r="29" spans="1:8" s="8" customFormat="1" ht="14.5" x14ac:dyDescent="0.35">
      <c r="A29" s="5"/>
      <c r="B29" s="5"/>
      <c r="C29" s="5"/>
      <c r="D29" s="5"/>
      <c r="E29" s="5"/>
    </row>
    <row r="30" spans="1:8" s="8" customFormat="1" ht="14.5" x14ac:dyDescent="0.35">
      <c r="A30" s="19"/>
      <c r="B30" s="19"/>
      <c r="C30" s="19"/>
      <c r="D30" s="5"/>
      <c r="E30" s="5"/>
    </row>
    <row r="31" spans="1:8" s="8" customFormat="1" ht="14.5" x14ac:dyDescent="0.35">
      <c r="A31" s="16" t="s">
        <v>8</v>
      </c>
      <c r="B31" s="16"/>
      <c r="C31" s="17"/>
      <c r="D31" s="5"/>
      <c r="E31" s="31"/>
    </row>
    <row r="32" spans="1:8" s="8" customFormat="1" ht="14.5" x14ac:dyDescent="0.35">
      <c r="A32" s="5"/>
      <c r="B32" s="5"/>
      <c r="C32" s="5"/>
      <c r="D32" s="5"/>
      <c r="E32" s="5"/>
    </row>
    <row r="33" spans="1:5" s="8" customFormat="1" ht="14.5" x14ac:dyDescent="0.35">
      <c r="A33" s="5"/>
      <c r="B33" s="5"/>
      <c r="C33" s="5"/>
      <c r="D33" s="5"/>
      <c r="E33" s="5"/>
    </row>
    <row r="34" spans="1:5" s="8" customFormat="1" ht="14.5" x14ac:dyDescent="0.35">
      <c r="A34" s="5"/>
      <c r="B34" s="5"/>
      <c r="C34" s="5"/>
      <c r="D34" s="5"/>
      <c r="E34" s="5"/>
    </row>
    <row r="35" spans="1:5" s="8" customFormat="1" ht="14.5" x14ac:dyDescent="0.35">
      <c r="A35" s="20"/>
      <c r="B35" s="20"/>
      <c r="C35" s="20"/>
    </row>
    <row r="36" spans="1:5" s="8" customFormat="1" ht="14.5" x14ac:dyDescent="0.35">
      <c r="A36" s="16" t="s">
        <v>9</v>
      </c>
      <c r="B36" s="16"/>
      <c r="C36" s="17"/>
    </row>
    <row r="37" spans="1:5" s="8" customFormat="1" ht="14.5" x14ac:dyDescent="0.35"/>
    <row r="38" spans="1:5" s="7" customFormat="1" ht="14" x14ac:dyDescent="0.3">
      <c r="A38" s="29" t="s">
        <v>21</v>
      </c>
    </row>
    <row r="39" spans="1:5" x14ac:dyDescent="0.35">
      <c r="A39" s="28" t="s">
        <v>35</v>
      </c>
    </row>
    <row r="40" spans="1:5" x14ac:dyDescent="0.35">
      <c r="A40" s="28" t="s">
        <v>22</v>
      </c>
    </row>
    <row r="41" spans="1:5" x14ac:dyDescent="0.35">
      <c r="A41" s="24"/>
    </row>
    <row r="42" spans="1:5" x14ac:dyDescent="0.35">
      <c r="A42" s="24"/>
    </row>
    <row r="43" spans="1:5" x14ac:dyDescent="0.35">
      <c r="A43" s="24"/>
    </row>
    <row r="44" spans="1:5" x14ac:dyDescent="0.35">
      <c r="A44" s="24"/>
    </row>
  </sheetData>
  <mergeCells count="8">
    <mergeCell ref="A2:E2"/>
    <mergeCell ref="D16:E16"/>
    <mergeCell ref="A25:D25"/>
    <mergeCell ref="A17:E17"/>
    <mergeCell ref="D4:E4"/>
    <mergeCell ref="D7:E7"/>
    <mergeCell ref="D8:E8"/>
    <mergeCell ref="D10:E10"/>
  </mergeCells>
  <phoneticPr fontId="5" type="noConversion"/>
  <dataValidations count="5">
    <dataValidation type="list" errorStyle="information" allowBlank="1" sqref="D19" xr:uid="{00000000-0002-0000-0000-000000000000}">
      <formula1>$H$4:$H$5</formula1>
    </dataValidation>
    <dataValidation type="list" allowBlank="1" sqref="D21" xr:uid="{00000000-0002-0000-0000-000002000000}">
      <formula1>$H$10:$H$11</formula1>
    </dataValidation>
    <dataValidation type="list" allowBlank="1" sqref="D22" xr:uid="{00000000-0002-0000-0000-000003000000}">
      <formula1>$H$12:$H$16</formula1>
    </dataValidation>
    <dataValidation type="list" allowBlank="1" sqref="D23:D24" xr:uid="{00000000-0002-0000-0000-000004000000}">
      <formula1>$H$20:$H$20</formula1>
    </dataValidation>
    <dataValidation type="list" allowBlank="1" sqref="D20" xr:uid="{00000000-0002-0000-0000-000001000000}">
      <formula1>$H$4:$H$5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landscape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Rauer, Dr.</dc:creator>
  <cp:lastModifiedBy>Amaliah, Siti GIZ ID</cp:lastModifiedBy>
  <cp:lastPrinted>2014-10-22T10:48:13Z</cp:lastPrinted>
  <dcterms:created xsi:type="dcterms:W3CDTF">2012-05-12T14:03:50Z</dcterms:created>
  <dcterms:modified xsi:type="dcterms:W3CDTF">2025-06-21T16:05:34Z</dcterms:modified>
</cp:coreProperties>
</file>